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1. Monthly close" sheetId="2" state="visible" r:id="rId4"/>
    <sheet name="2. Reconciliations" sheetId="3" state="visible" r:id="rId5"/>
    <sheet name="3. Open items" sheetId="4" state="visible" r:id="rId6"/>
    <sheet name="4. Debtors and creditors" sheetId="5" state="visible" r:id="rId7"/>
    <sheet name="5. Management review" sheetId="6" state="visible" r:id="rId8"/>
    <sheet name="6. Red flags" sheetId="7" state="visible" r:id="rId9"/>
    <sheet name="7. Close calendar" sheetId="8" state="visible" r:id="rId10"/>
    <sheet name="8. Accounting dependency" sheetId="9" state="visible" r:id="rId11"/>
  </sheets>
  <definedNames>
    <definedName function="false" hidden="false" localSheetId="1" name="_xlnm.Print_Titles" vbProcedure="false">'1. Monthly close'!$1:$5</definedName>
    <definedName function="false" hidden="false" localSheetId="2" name="_xlnm.Print_Titles" vbProcedure="false">'2. Reconciliations'!$1:$5</definedName>
    <definedName function="false" hidden="false" localSheetId="3" name="_xlnm.Print_Titles" vbProcedure="false">'3. Open items'!$1:$5</definedName>
    <definedName function="false" hidden="false" localSheetId="4" name="_xlnm.Print_Titles" vbProcedure="false">'4. Debtors and creditors'!$1:$5</definedName>
    <definedName function="false" hidden="false" localSheetId="5" name="_xlnm.Print_Titles" vbProcedure="false">'5. Management review'!$1:$5</definedName>
    <definedName function="false" hidden="false" localSheetId="6" name="_xlnm.Print_Titles" vbProcedure="false">'6. Red flags'!$1:$5</definedName>
    <definedName function="false" hidden="false" localSheetId="7" name="_xlnm.Print_Titles" vbProcedure="false">'7. Close calendar'!$1:$5</definedName>
    <definedName function="false" hidden="false" localSheetId="8" name="_xlnm.Print_Titles" vbProcedure="false">'8. Accounting dependency'!$1:$5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<sst xmlns="http://schemas.openxmlformats.org/spreadsheetml/2006/main" count="191" uniqueCount="123">
  <si>
    <t xml:space="preserve">TaxGraph — Monthly Accounts Control Toolkit</t>
  </si>
  <si>
    <t xml:space="preserve">A control review for working out whether a month's accounting is genuinely complete.</t>
  </si>
  <si>
    <t xml:space="preserve">How to use it</t>
  </si>
  <si>
    <t xml:space="preserve">Work through it at the point you would normally consider a month done. Each sheet is a short set of checks with space to record what you found, so the same review can be repeated every month and compared.</t>
  </si>
  <si>
    <t xml:space="preserve">Most sheets ask whether something has been done: set the status to Done, Not done, In progress or Not applicable. Sheet 6 asks the opposite — its lines are warning signs, so it uses No, Yes, Under review and Not applicable, and a Yes is the thing to look at.</t>
  </si>
  <si>
    <t xml:space="preserve">What it does not do</t>
  </si>
  <si>
    <t xml:space="preserve">It does not examine your books and it will not tell you whether your accounts are correct. It tells you whether the process that produced them included the steps that would catch an error. Those are different questions, and only the second can be answered from a checklist.</t>
  </si>
  <si>
    <t xml:space="preserve">It is not a scoring tool, an audit, an assurance review or a certification of any kind.</t>
  </si>
  <si>
    <t xml:space="preserve">Summary</t>
  </si>
  <si>
    <t xml:space="preserve">Section</t>
  </si>
  <si>
    <t xml:space="preserve">Checks</t>
  </si>
  <si>
    <t xml:space="preserve">Result</t>
  </si>
  <si>
    <t xml:space="preserve">What the result counts</t>
  </si>
  <si>
    <t xml:space="preserve">1. Monthly close</t>
  </si>
  <si>
    <t xml:space="preserve">Outstanding</t>
  </si>
  <si>
    <t xml:space="preserve">2. Reconciliations</t>
  </si>
  <si>
    <t xml:space="preserve">3. Open items</t>
  </si>
  <si>
    <t xml:space="preserve">4. Debtors and creditors</t>
  </si>
  <si>
    <t xml:space="preserve">5. Management review</t>
  </si>
  <si>
    <t xml:space="preserve">6. Red flags</t>
  </si>
  <si>
    <t xml:space="preserve">Flags</t>
  </si>
  <si>
    <t xml:space="preserve">7. Close calendar</t>
  </si>
  <si>
    <t xml:space="preserve">8. Accounting dependency</t>
  </si>
  <si>
    <t xml:space="preserve">Total checks</t>
  </si>
  <si>
    <t xml:space="preserve">Total outstanding (checklist sheets)</t>
  </si>
  <si>
    <t xml:space="preserve">Total flags requiring attention (sheet 6)</t>
  </si>
  <si>
    <t xml:space="preserve">General material for reviewing your own accounting process. Not advice on a specific situation, and it does not create a professional relationship. TaxGraph LLP — taxgraph.in</t>
  </si>
  <si>
    <t xml:space="preserve">Whether the month is genuinely closed, rather than only posted.</t>
  </si>
  <si>
    <t xml:space="preserve">Mark each line, and use Notes for anything to follow up.</t>
  </si>
  <si>
    <t xml:space="preserve">#</t>
  </si>
  <si>
    <t xml:space="preserve">Check</t>
  </si>
  <si>
    <t xml:space="preserve">Status</t>
  </si>
  <si>
    <t xml:space="preserve">Owner</t>
  </si>
  <si>
    <t xml:space="preserve">Date</t>
  </si>
  <si>
    <t xml:space="preserve">Notes</t>
  </si>
  <si>
    <t xml:space="preserve">All bank and cash transactions for the month are recorded</t>
  </si>
  <si>
    <t xml:space="preserve">All sales invoices for the month are raised and recorded</t>
  </si>
  <si>
    <t xml:space="preserve">All purchase invoices and expenses received for the month are recorded</t>
  </si>
  <si>
    <t xml:space="preserve">Cut-off checked: nothing belonging to the month is sitting in the next one</t>
  </si>
  <si>
    <t xml:space="preserve">Accruals and provisions for known unbilled costs are recorded</t>
  </si>
  <si>
    <t xml:space="preserve">Prepayments and advance receipts are apportioned to the right period</t>
  </si>
  <si>
    <t xml:space="preserve">Depreciation and amortisation for the month are recorded</t>
  </si>
  <si>
    <t xml:space="preserve">Payroll and related statutory liabilities for the month are recorded</t>
  </si>
  <si>
    <t xml:space="preserve">Inter-company and inter-branch balances agree both ways</t>
  </si>
  <si>
    <t xml:space="preserve">Suspense, temporary and clearing accounts are at nil, or explained</t>
  </si>
  <si>
    <t xml:space="preserve">Trial balance reviewed after posting, not just extracted</t>
  </si>
  <si>
    <t xml:space="preserve">The month is marked closed and no further entries are posted to it</t>
  </si>
  <si>
    <t xml:space="preserve">Outstanding (not Done, not Not applicable)</t>
  </si>
  <si>
    <t xml:space="preserve">What has actually been reconciled — not what is assumed to reconcile.</t>
  </si>
  <si>
    <t xml:space="preserve">Every bank account reconciled to the statement</t>
  </si>
  <si>
    <t xml:space="preserve">Reconciling items are current, not carried forward unexplained</t>
  </si>
  <si>
    <t xml:space="preserve">Cash balance physically verified or otherwise confirmed</t>
  </si>
  <si>
    <t xml:space="preserve">Credit card and wallet accounts reconciled</t>
  </si>
  <si>
    <t xml:space="preserve">Loan and borrowing balances agreed to lender statements</t>
  </si>
  <si>
    <t xml:space="preserve">GST: books compared with returns filed for the period</t>
  </si>
  <si>
    <t xml:space="preserve">GST: input credit compared with what is available on the portal</t>
  </si>
  <si>
    <t xml:space="preserve">TDS: deducted, deposited and reported amounts agree with each other</t>
  </si>
  <si>
    <t xml:space="preserve">Statutory payable balances agree to the returns filed</t>
  </si>
  <si>
    <t xml:space="preserve">Debtor and creditor control accounts agree to the sub-ledgers</t>
  </si>
  <si>
    <t xml:space="preserve">Stock or inventory balance supported by a count or a movement record</t>
  </si>
  <si>
    <t xml:space="preserve">Fixed asset register agrees to the ledger</t>
  </si>
  <si>
    <t xml:space="preserve">Differences found are documented with an owner and a next step</t>
  </si>
  <si>
    <t xml:space="preserve">Unresolved items, recorded rather than carried silently.</t>
  </si>
  <si>
    <t xml:space="preserve">Unreconciled bank items older than 30 days are listed</t>
  </si>
  <si>
    <t xml:space="preserve">Unidentified receipts and payments are listed with an owner</t>
  </si>
  <si>
    <t xml:space="preserve">Invoices in dispute are listed</t>
  </si>
  <si>
    <t xml:space="preserve">Advances outstanding with no invoice against them are listed</t>
  </si>
  <si>
    <t xml:space="preserve">Old balances awaiting write-off or write-back are listed</t>
  </si>
  <si>
    <t xml:space="preserve">Statutory differences awaiting correction are listed</t>
  </si>
  <si>
    <t xml:space="preserve">Each open item has a named owner and a target date</t>
  </si>
  <si>
    <t xml:space="preserve">Items carried over from earlier months are reviewed, not just repeated</t>
  </si>
  <si>
    <t xml:space="preserve">Whether receivable and payable positions are current and believable.</t>
  </si>
  <si>
    <t xml:space="preserve">Debtor ageing produced for the month</t>
  </si>
  <si>
    <t xml:space="preserve">Balances over the agreed credit period are identified</t>
  </si>
  <si>
    <t xml:space="preserve">Long-outstanding debtors have a stated position</t>
  </si>
  <si>
    <t xml:space="preserve">Credit balances sitting in debtors are investigated</t>
  </si>
  <si>
    <t xml:space="preserve">Creditor ageing produced for the month</t>
  </si>
  <si>
    <t xml:space="preserve">Debit balances sitting in creditors are investigated</t>
  </si>
  <si>
    <t xml:space="preserve">Supplier statements compared with the ledger for major suppliers</t>
  </si>
  <si>
    <t xml:space="preserve">Amounts due within the next period are known, not estimated</t>
  </si>
  <si>
    <t xml:space="preserve">What management should be able to get from the accounts each month.</t>
  </si>
  <si>
    <t xml:space="preserve">The profit and loss for the month can be explained line by line</t>
  </si>
  <si>
    <t xml:space="preserve">This month is compared with last month and the same month last year</t>
  </si>
  <si>
    <t xml:space="preserve">Unusual movements are investigated before the accounts are circulated</t>
  </si>
  <si>
    <t xml:space="preserve">Someone other than the preparer reviews the accounts</t>
  </si>
  <si>
    <t xml:space="preserve">That review is evidenced rather than informal</t>
  </si>
  <si>
    <t xml:space="preserve">Accounts are available within an agreed number of days after month end</t>
  </si>
  <si>
    <t xml:space="preserve">The cash position can be reconciled to the reported profit</t>
  </si>
  <si>
    <t xml:space="preserve">Receivables, payables and statutory dues are reported monthly</t>
  </si>
  <si>
    <t xml:space="preserve">There is a written list of what management receives each month</t>
  </si>
  <si>
    <t xml:space="preserve">Warning signs. Mark Yes where the statement is true of your process — each Yes is worth a conversation.</t>
  </si>
  <si>
    <t xml:space="preserve">Mark Yes where the statement is true of your process. Use Notes for detail.</t>
  </si>
  <si>
    <t xml:space="preserve">Accounts are finalised only at year end, not monthly</t>
  </si>
  <si>
    <t xml:space="preserve">Bank reconciliations are prepared but differences are never cleared</t>
  </si>
  <si>
    <t xml:space="preserve">Suspense or clearing accounts carry balances month after month</t>
  </si>
  <si>
    <t xml:space="preserve">The same reconciling item has appeared for more than three months</t>
  </si>
  <si>
    <t xml:space="preserve">Statutory returns are filed from figures that are later changed in the books</t>
  </si>
  <si>
    <t xml:space="preserve">Nobody reviews the accounts other than the person who prepares them</t>
  </si>
  <si>
    <t xml:space="preserve">Accounts are delayed and the delay is not explained</t>
  </si>
  <si>
    <t xml:space="preserve">Balances are adjusted without a documented reason</t>
  </si>
  <si>
    <t xml:space="preserve">Only one person understands how the accounting is maintained</t>
  </si>
  <si>
    <t xml:space="preserve">Auditors or reviewers raise the same points every year</t>
  </si>
  <si>
    <t xml:space="preserve">Flags requiring attention (Yes or Under review)</t>
  </si>
  <si>
    <t xml:space="preserve">Who does what, and by when. Fill in the working days that apply to you.</t>
  </si>
  <si>
    <t xml:space="preserve">Cut-off communicated to the business</t>
  </si>
  <si>
    <t xml:space="preserve">Bank statements and supporting records collected</t>
  </si>
  <si>
    <t xml:space="preserve">All transactions for the month posted</t>
  </si>
  <si>
    <t xml:space="preserve">Reconciliations completed</t>
  </si>
  <si>
    <t xml:space="preserve">Accruals, prepayments and depreciation recorded</t>
  </si>
  <si>
    <t xml:space="preserve">Trial balance reviewed</t>
  </si>
  <si>
    <t xml:space="preserve">Management accounts prepared</t>
  </si>
  <si>
    <t xml:space="preserve">Review completed by someone other than the preparer</t>
  </si>
  <si>
    <t xml:space="preserve">Accounts circulated to management</t>
  </si>
  <si>
    <t xml:space="preserve">Open items list updated and circulated</t>
  </si>
  <si>
    <t xml:space="preserve">How much of the process depends on one person.</t>
  </si>
  <si>
    <t xml:space="preserve">More than one person can complete the monthly close</t>
  </si>
  <si>
    <t xml:space="preserve">The accounting process is documented, not only known</t>
  </si>
  <si>
    <t xml:space="preserve">System and portal access is not held by a single individual</t>
  </si>
  <si>
    <t xml:space="preserve">Passwords and credentials are held securely and are recoverable</t>
  </si>
  <si>
    <t xml:space="preserve">A handover note exists for the accounting role</t>
  </si>
  <si>
    <t xml:space="preserve">Someone can identify an error made by the person preparing the accounts</t>
  </si>
  <si>
    <t xml:space="preserve">Absence of the main accounting person would not stop the close</t>
  </si>
  <si>
    <t xml:space="preserve">Records are backed up and the backup has been tested</t>
  </si>
</sst>
</file>

<file path=xl/styles.xml><?xml version="1.0" encoding="utf-8"?>
<styleSheet xmlns="http://schemas.openxmlformats.org/spreadsheetml/2006/main">
  <numFmts count="1">
    <numFmt numFmtId="164"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143156"/>
      <name val="Arial"/>
      <family val="0"/>
      <charset val="1"/>
    </font>
    <font>
      <sz val="10"/>
      <color rgb="FF5C6675"/>
      <name val="Arial"/>
      <family val="0"/>
      <charset val="1"/>
    </font>
    <font>
      <b val="true"/>
      <sz val="11"/>
      <color rgb="FF143156"/>
      <name val="Arial"/>
      <family val="0"/>
      <charset val="1"/>
    </font>
    <font>
      <sz val="10"/>
      <color rgb="FF1A1A1A"/>
      <name val="Arial"/>
      <family val="0"/>
      <charset val="1"/>
    </font>
    <font>
      <b val="true"/>
      <sz val="10"/>
      <color rgb="FFFFFFFF"/>
      <name val="Arial"/>
      <family val="0"/>
      <charset val="1"/>
    </font>
    <font>
      <i val="true"/>
      <sz val="9"/>
      <color rgb="FF5C6675"/>
      <name val="Arial"/>
      <family val="0"/>
      <charset val="1"/>
    </font>
  </fonts>
  <fills count="4">
    <fill>
      <patternFill patternType="none"/>
    </fill>
    <fill>
      <patternFill patternType="gray125"/>
    </fill>
    <fill>
      <patternFill patternType="solid">
        <fgColor rgb="FF143156"/>
        <bgColor rgb="FF1A1A1A"/>
      </patternFill>
    </fill>
    <fill>
      <patternFill patternType="solid">
        <fgColor rgb="FFF4F1E8"/>
        <bgColor rgb="FFFFFFFF"/>
      </patternFill>
    </fill>
  </fills>
  <borders count="2">
    <border diagonalUp="false" diagonalDown="false">
      <left/>
      <right/>
      <top/>
      <bottom/>
      <diagonal/>
    </border>
    <border diagonalUp="false" diagonalDown="false">
      <left style="thin">
        <color rgb="FFD8D3C4"/>
      </left>
      <right style="thin">
        <color rgb="FFD8D3C4"/>
      </right>
      <top style="thin">
        <color rgb="FFD8D3C4"/>
      </top>
      <bottom style="thin">
        <color rgb="FFD8D3C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8D3C4"/>
      <rgbColor rgb="FF808080"/>
      <rgbColor rgb="FF9999FF"/>
      <rgbColor rgb="FF993366"/>
      <rgbColor rgb="FFF4F1E8"/>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C6675"/>
      <rgbColor rgb="FF969696"/>
      <rgbColor rgb="FF143156"/>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78"/>
    <col collapsed="false" customWidth="true" hidden="false" outlineLevel="0" max="3" min="3" style="0" width="12"/>
    <col collapsed="false" customWidth="true" hidden="false" outlineLevel="0" max="4" min="4" style="0" width="14"/>
    <col collapsed="false" customWidth="true" hidden="false" outlineLevel="0" max="5" min="5" style="0" width="34"/>
  </cols>
  <sheetData>
    <row r="1" customFormat="false" ht="19.7"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B4" s="3" t="s">
        <v>2</v>
      </c>
    </row>
    <row r="5" customFormat="false" ht="42" hidden="false" customHeight="true" outlineLevel="0" collapsed="false">
      <c r="B5" s="4" t="s">
        <v>3</v>
      </c>
    </row>
    <row r="6" customFormat="false" ht="42" hidden="false" customHeight="true" outlineLevel="0" collapsed="false">
      <c r="B6" s="4" t="s">
        <v>4</v>
      </c>
    </row>
    <row r="8" customFormat="false" ht="15" hidden="false" customHeight="false" outlineLevel="0" collapsed="false">
      <c r="B8" s="3" t="s">
        <v>5</v>
      </c>
    </row>
    <row r="9" customFormat="false" ht="42" hidden="false" customHeight="true" outlineLevel="0" collapsed="false">
      <c r="B9" s="4" t="s">
        <v>6</v>
      </c>
    </row>
    <row r="10" customFormat="false" ht="42" hidden="false" customHeight="true" outlineLevel="0" collapsed="false">
      <c r="B10" s="4" t="s">
        <v>7</v>
      </c>
    </row>
    <row r="12" customFormat="false" ht="15" hidden="false" customHeight="false" outlineLevel="0" collapsed="false">
      <c r="B12" s="3" t="s">
        <v>8</v>
      </c>
    </row>
    <row r="13" customFormat="false" ht="15" hidden="false" customHeight="false" outlineLevel="0" collapsed="false">
      <c r="B13" s="5" t="s">
        <v>9</v>
      </c>
      <c r="C13" s="5" t="s">
        <v>10</v>
      </c>
      <c r="D13" s="5" t="s">
        <v>11</v>
      </c>
      <c r="E13" s="5" t="s">
        <v>12</v>
      </c>
    </row>
    <row r="14" customFormat="false" ht="15" hidden="false" customHeight="false" outlineLevel="0" collapsed="false">
      <c r="B14" s="6" t="s">
        <v>13</v>
      </c>
      <c r="C14" s="6" t="n">
        <v>12</v>
      </c>
      <c r="D14" s="6" t="n">
        <f aca="false">12-COUNTIF('1. Monthly close'!$C$6:$C$17,"Done")-COUNTIF('1. Monthly close'!$C$6:$C$17,"Not applicable")</f>
        <v>12</v>
      </c>
      <c r="E14" s="6" t="s">
        <v>14</v>
      </c>
    </row>
    <row r="15" customFormat="false" ht="15" hidden="false" customHeight="false" outlineLevel="0" collapsed="false">
      <c r="B15" s="7" t="s">
        <v>15</v>
      </c>
      <c r="C15" s="7" t="n">
        <v>13</v>
      </c>
      <c r="D15" s="7" t="n">
        <f aca="false">13-COUNTIF('2. Reconciliations'!$C$6:$C$18,"Done")-COUNTIF('2. Reconciliations'!$C$6:$C$18,"Not applicable")</f>
        <v>13</v>
      </c>
      <c r="E15" s="7" t="s">
        <v>14</v>
      </c>
    </row>
    <row r="16" customFormat="false" ht="15" hidden="false" customHeight="false" outlineLevel="0" collapsed="false">
      <c r="B16" s="6" t="s">
        <v>16</v>
      </c>
      <c r="C16" s="6" t="n">
        <v>8</v>
      </c>
      <c r="D16" s="6" t="n">
        <f aca="false">8-COUNTIF('3. Open items'!$C$6:$C$13,"Done")-COUNTIF('3. Open items'!$C$6:$C$13,"Not applicable")</f>
        <v>8</v>
      </c>
      <c r="E16" s="6" t="s">
        <v>14</v>
      </c>
    </row>
    <row r="17" customFormat="false" ht="15" hidden="false" customHeight="false" outlineLevel="0" collapsed="false">
      <c r="B17" s="7" t="s">
        <v>17</v>
      </c>
      <c r="C17" s="7" t="n">
        <v>8</v>
      </c>
      <c r="D17" s="7" t="n">
        <f aca="false">8-COUNTIF('4. Debtors and creditors'!$C$6:$C$13,"Done")-COUNTIF('4. Debtors and creditors'!$C$6:$C$13,"Not applicable")</f>
        <v>8</v>
      </c>
      <c r="E17" s="7" t="s">
        <v>14</v>
      </c>
    </row>
    <row r="18" customFormat="false" ht="15" hidden="false" customHeight="false" outlineLevel="0" collapsed="false">
      <c r="B18" s="6" t="s">
        <v>18</v>
      </c>
      <c r="C18" s="6" t="n">
        <v>9</v>
      </c>
      <c r="D18" s="6" t="n">
        <f aca="false">9-COUNTIF('5. Management review'!$C$6:$C$14,"Done")-COUNTIF('5. Management review'!$C$6:$C$14,"Not applicable")</f>
        <v>9</v>
      </c>
      <c r="E18" s="6" t="s">
        <v>14</v>
      </c>
    </row>
    <row r="19" customFormat="false" ht="15" hidden="false" customHeight="false" outlineLevel="0" collapsed="false">
      <c r="B19" s="7" t="s">
        <v>19</v>
      </c>
      <c r="C19" s="7" t="n">
        <v>10</v>
      </c>
      <c r="D19" s="7" t="n">
        <f aca="false">COUNTIF('6. Red flags'!$C$6:$C$15,"Yes")+COUNTIF('6. Red flags'!$C$6:$C$15,"Under review")</f>
        <v>0</v>
      </c>
      <c r="E19" s="7" t="s">
        <v>20</v>
      </c>
    </row>
    <row r="20" customFormat="false" ht="15" hidden="false" customHeight="false" outlineLevel="0" collapsed="false">
      <c r="B20" s="6" t="s">
        <v>21</v>
      </c>
      <c r="C20" s="6" t="n">
        <v>10</v>
      </c>
      <c r="D20" s="6" t="n">
        <f aca="false">10-COUNTIF('7. Close calendar'!$C$6:$C$15,"Done")-COUNTIF('7. Close calendar'!$C$6:$C$15,"Not applicable")</f>
        <v>10</v>
      </c>
      <c r="E20" s="6" t="s">
        <v>14</v>
      </c>
    </row>
    <row r="21" customFormat="false" ht="15" hidden="false" customHeight="false" outlineLevel="0" collapsed="false">
      <c r="B21" s="7" t="s">
        <v>22</v>
      </c>
      <c r="C21" s="7" t="n">
        <v>8</v>
      </c>
      <c r="D21" s="7" t="n">
        <f aca="false">8-COUNTIF('8. Accounting dependency'!$C$6:$C$13,"Done")-COUNTIF('8. Accounting dependency'!$C$6:$C$13,"Not applicable")</f>
        <v>8</v>
      </c>
      <c r="E21" s="7" t="s">
        <v>14</v>
      </c>
    </row>
    <row r="22" customFormat="false" ht="15" hidden="false" customHeight="false" outlineLevel="0" collapsed="false">
      <c r="B22" s="8" t="s">
        <v>23</v>
      </c>
      <c r="C22" s="8" t="n">
        <f aca="false">SUM(C14:C21)</f>
        <v>78</v>
      </c>
    </row>
    <row r="23" customFormat="false" ht="15" hidden="false" customHeight="false" outlineLevel="0" collapsed="false">
      <c r="B23" s="8" t="s">
        <v>24</v>
      </c>
      <c r="D23" s="8" t="n">
        <f aca="false">D14+D15+D16+D17+D18+D20+D21</f>
        <v>68</v>
      </c>
    </row>
    <row r="24" customFormat="false" ht="15" hidden="false" customHeight="false" outlineLevel="0" collapsed="false">
      <c r="B24" s="8" t="s">
        <v>25</v>
      </c>
      <c r="D24" s="8" t="n">
        <f aca="false">D19</f>
        <v>0</v>
      </c>
    </row>
    <row r="26" customFormat="false" ht="15" hidden="false" customHeight="false" outlineLevel="0" collapsed="false">
      <c r="B26" s="9" t="s">
        <v>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13</v>
      </c>
    </row>
    <row r="2" customFormat="false" ht="15" hidden="false" customHeight="false" outlineLevel="0" collapsed="false">
      <c r="A2" s="2" t="s">
        <v>27</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35</v>
      </c>
      <c r="C6" s="12"/>
      <c r="D6" s="12"/>
      <c r="E6" s="12"/>
      <c r="F6" s="12"/>
    </row>
    <row r="7" customFormat="false" ht="25.5" hidden="false" customHeight="true" outlineLevel="0" collapsed="false">
      <c r="A7" s="7" t="n">
        <v>2</v>
      </c>
      <c r="B7" s="13" t="s">
        <v>36</v>
      </c>
      <c r="C7" s="14"/>
      <c r="D7" s="14"/>
      <c r="E7" s="14"/>
      <c r="F7" s="14"/>
    </row>
    <row r="8" customFormat="false" ht="25.5" hidden="false" customHeight="true" outlineLevel="0" collapsed="false">
      <c r="A8" s="6" t="n">
        <v>3</v>
      </c>
      <c r="B8" s="11" t="s">
        <v>37</v>
      </c>
      <c r="C8" s="12"/>
      <c r="D8" s="12"/>
      <c r="E8" s="12"/>
      <c r="F8" s="12"/>
    </row>
    <row r="9" customFormat="false" ht="25.5" hidden="false" customHeight="true" outlineLevel="0" collapsed="false">
      <c r="A9" s="7" t="n">
        <v>4</v>
      </c>
      <c r="B9" s="13" t="s">
        <v>38</v>
      </c>
      <c r="C9" s="14"/>
      <c r="D9" s="14"/>
      <c r="E9" s="14"/>
      <c r="F9" s="14"/>
    </row>
    <row r="10" customFormat="false" ht="25.5" hidden="false" customHeight="true" outlineLevel="0" collapsed="false">
      <c r="A10" s="6" t="n">
        <v>5</v>
      </c>
      <c r="B10" s="11" t="s">
        <v>39</v>
      </c>
      <c r="C10" s="12"/>
      <c r="D10" s="12"/>
      <c r="E10" s="12"/>
      <c r="F10" s="12"/>
    </row>
    <row r="11" customFormat="false" ht="25.5" hidden="false" customHeight="true" outlineLevel="0" collapsed="false">
      <c r="A11" s="7" t="n">
        <v>6</v>
      </c>
      <c r="B11" s="13" t="s">
        <v>40</v>
      </c>
      <c r="C11" s="14"/>
      <c r="D11" s="14"/>
      <c r="E11" s="14"/>
      <c r="F11" s="14"/>
    </row>
    <row r="12" customFormat="false" ht="25.5" hidden="false" customHeight="true" outlineLevel="0" collapsed="false">
      <c r="A12" s="6" t="n">
        <v>7</v>
      </c>
      <c r="B12" s="11" t="s">
        <v>41</v>
      </c>
      <c r="C12" s="12"/>
      <c r="D12" s="12"/>
      <c r="E12" s="12"/>
      <c r="F12" s="12"/>
    </row>
    <row r="13" customFormat="false" ht="25.5" hidden="false" customHeight="true" outlineLevel="0" collapsed="false">
      <c r="A13" s="7" t="n">
        <v>8</v>
      </c>
      <c r="B13" s="13" t="s">
        <v>42</v>
      </c>
      <c r="C13" s="14"/>
      <c r="D13" s="14"/>
      <c r="E13" s="14"/>
      <c r="F13" s="14"/>
    </row>
    <row r="14" customFormat="false" ht="25.5" hidden="false" customHeight="true" outlineLevel="0" collapsed="false">
      <c r="A14" s="6" t="n">
        <v>9</v>
      </c>
      <c r="B14" s="11" t="s">
        <v>43</v>
      </c>
      <c r="C14" s="12"/>
      <c r="D14" s="12"/>
      <c r="E14" s="12"/>
      <c r="F14" s="12"/>
    </row>
    <row r="15" customFormat="false" ht="25.5" hidden="false" customHeight="true" outlineLevel="0" collapsed="false">
      <c r="A15" s="7" t="n">
        <v>10</v>
      </c>
      <c r="B15" s="13" t="s">
        <v>44</v>
      </c>
      <c r="C15" s="14"/>
      <c r="D15" s="14"/>
      <c r="E15" s="14"/>
      <c r="F15" s="14"/>
    </row>
    <row r="16" customFormat="false" ht="25.5" hidden="false" customHeight="true" outlineLevel="0" collapsed="false">
      <c r="A16" s="6" t="n">
        <v>11</v>
      </c>
      <c r="B16" s="11" t="s">
        <v>45</v>
      </c>
      <c r="C16" s="12"/>
      <c r="D16" s="12"/>
      <c r="E16" s="12"/>
      <c r="F16" s="12"/>
    </row>
    <row r="17" customFormat="false" ht="25.5" hidden="false" customHeight="true" outlineLevel="0" collapsed="false">
      <c r="A17" s="7" t="n">
        <v>12</v>
      </c>
      <c r="B17" s="13" t="s">
        <v>46</v>
      </c>
      <c r="C17" s="14"/>
      <c r="D17" s="14"/>
      <c r="E17" s="14"/>
      <c r="F17" s="14"/>
    </row>
    <row r="19" customFormat="false" ht="15" hidden="false" customHeight="false" outlineLevel="0" collapsed="false">
      <c r="B19" s="8" t="s">
        <v>47</v>
      </c>
      <c r="C19" s="8" t="n">
        <f aca="false">12-COUNTIF(C6:C17,"Done")-COUNTIF(C6:C17,"Not applicable")</f>
        <v>12</v>
      </c>
    </row>
  </sheetData>
  <dataValidations count="1">
    <dataValidation allowBlank="true" errorStyle="stop" operator="between" showDropDown="false" showErrorMessage="false" showInputMessage="false" sqref="C6:C17"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15</v>
      </c>
    </row>
    <row r="2" customFormat="false" ht="15" hidden="false" customHeight="false" outlineLevel="0" collapsed="false">
      <c r="A2" s="2" t="s">
        <v>48</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49</v>
      </c>
      <c r="C6" s="12"/>
      <c r="D6" s="12"/>
      <c r="E6" s="12"/>
      <c r="F6" s="12"/>
    </row>
    <row r="7" customFormat="false" ht="25.5" hidden="false" customHeight="true" outlineLevel="0" collapsed="false">
      <c r="A7" s="7" t="n">
        <v>2</v>
      </c>
      <c r="B7" s="13" t="s">
        <v>50</v>
      </c>
      <c r="C7" s="14"/>
      <c r="D7" s="14"/>
      <c r="E7" s="14"/>
      <c r="F7" s="14"/>
    </row>
    <row r="8" customFormat="false" ht="25.5" hidden="false" customHeight="true" outlineLevel="0" collapsed="false">
      <c r="A8" s="6" t="n">
        <v>3</v>
      </c>
      <c r="B8" s="11" t="s">
        <v>51</v>
      </c>
      <c r="C8" s="12"/>
      <c r="D8" s="12"/>
      <c r="E8" s="12"/>
      <c r="F8" s="12"/>
    </row>
    <row r="9" customFormat="false" ht="25.5" hidden="false" customHeight="true" outlineLevel="0" collapsed="false">
      <c r="A9" s="7" t="n">
        <v>4</v>
      </c>
      <c r="B9" s="13" t="s">
        <v>52</v>
      </c>
      <c r="C9" s="14"/>
      <c r="D9" s="14"/>
      <c r="E9" s="14"/>
      <c r="F9" s="14"/>
    </row>
    <row r="10" customFormat="false" ht="25.5" hidden="false" customHeight="true" outlineLevel="0" collapsed="false">
      <c r="A10" s="6" t="n">
        <v>5</v>
      </c>
      <c r="B10" s="11" t="s">
        <v>53</v>
      </c>
      <c r="C10" s="12"/>
      <c r="D10" s="12"/>
      <c r="E10" s="12"/>
      <c r="F10" s="12"/>
    </row>
    <row r="11" customFormat="false" ht="25.5" hidden="false" customHeight="true" outlineLevel="0" collapsed="false">
      <c r="A11" s="7" t="n">
        <v>6</v>
      </c>
      <c r="B11" s="13" t="s">
        <v>54</v>
      </c>
      <c r="C11" s="14"/>
      <c r="D11" s="14"/>
      <c r="E11" s="14"/>
      <c r="F11" s="14"/>
    </row>
    <row r="12" customFormat="false" ht="25.5" hidden="false" customHeight="true" outlineLevel="0" collapsed="false">
      <c r="A12" s="6" t="n">
        <v>7</v>
      </c>
      <c r="B12" s="11" t="s">
        <v>55</v>
      </c>
      <c r="C12" s="12"/>
      <c r="D12" s="12"/>
      <c r="E12" s="12"/>
      <c r="F12" s="12"/>
    </row>
    <row r="13" customFormat="false" ht="25.5" hidden="false" customHeight="true" outlineLevel="0" collapsed="false">
      <c r="A13" s="7" t="n">
        <v>8</v>
      </c>
      <c r="B13" s="13" t="s">
        <v>56</v>
      </c>
      <c r="C13" s="14"/>
      <c r="D13" s="14"/>
      <c r="E13" s="14"/>
      <c r="F13" s="14"/>
    </row>
    <row r="14" customFormat="false" ht="25.5" hidden="false" customHeight="true" outlineLevel="0" collapsed="false">
      <c r="A14" s="6" t="n">
        <v>9</v>
      </c>
      <c r="B14" s="11" t="s">
        <v>57</v>
      </c>
      <c r="C14" s="12"/>
      <c r="D14" s="12"/>
      <c r="E14" s="12"/>
      <c r="F14" s="12"/>
    </row>
    <row r="15" customFormat="false" ht="25.5" hidden="false" customHeight="true" outlineLevel="0" collapsed="false">
      <c r="A15" s="7" t="n">
        <v>10</v>
      </c>
      <c r="B15" s="13" t="s">
        <v>58</v>
      </c>
      <c r="C15" s="14"/>
      <c r="D15" s="14"/>
      <c r="E15" s="14"/>
      <c r="F15" s="14"/>
    </row>
    <row r="16" customFormat="false" ht="25.5" hidden="false" customHeight="true" outlineLevel="0" collapsed="false">
      <c r="A16" s="6" t="n">
        <v>11</v>
      </c>
      <c r="B16" s="11" t="s">
        <v>59</v>
      </c>
      <c r="C16" s="12"/>
      <c r="D16" s="12"/>
      <c r="E16" s="12"/>
      <c r="F16" s="12"/>
    </row>
    <row r="17" customFormat="false" ht="25.5" hidden="false" customHeight="true" outlineLevel="0" collapsed="false">
      <c r="A17" s="7" t="n">
        <v>12</v>
      </c>
      <c r="B17" s="13" t="s">
        <v>60</v>
      </c>
      <c r="C17" s="14"/>
      <c r="D17" s="14"/>
      <c r="E17" s="14"/>
      <c r="F17" s="14"/>
    </row>
    <row r="18" customFormat="false" ht="25.5" hidden="false" customHeight="true" outlineLevel="0" collapsed="false">
      <c r="A18" s="6" t="n">
        <v>13</v>
      </c>
      <c r="B18" s="11" t="s">
        <v>61</v>
      </c>
      <c r="C18" s="12"/>
      <c r="D18" s="12"/>
      <c r="E18" s="12"/>
      <c r="F18" s="12"/>
    </row>
    <row r="20" customFormat="false" ht="15" hidden="false" customHeight="false" outlineLevel="0" collapsed="false">
      <c r="B20" s="8" t="s">
        <v>47</v>
      </c>
      <c r="C20" s="8" t="n">
        <f aca="false">13-COUNTIF(C6:C18,"Done")-COUNTIF(C6:C18,"Not applicable")</f>
        <v>13</v>
      </c>
    </row>
  </sheetData>
  <dataValidations count="1">
    <dataValidation allowBlank="true" errorStyle="stop" operator="between" showDropDown="false" showErrorMessage="false" showInputMessage="false" sqref="C6:C18"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16</v>
      </c>
    </row>
    <row r="2" customFormat="false" ht="15" hidden="false" customHeight="false" outlineLevel="0" collapsed="false">
      <c r="A2" s="2" t="s">
        <v>62</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63</v>
      </c>
      <c r="C6" s="12"/>
      <c r="D6" s="12"/>
      <c r="E6" s="12"/>
      <c r="F6" s="12"/>
    </row>
    <row r="7" customFormat="false" ht="25.5" hidden="false" customHeight="true" outlineLevel="0" collapsed="false">
      <c r="A7" s="7" t="n">
        <v>2</v>
      </c>
      <c r="B7" s="13" t="s">
        <v>64</v>
      </c>
      <c r="C7" s="14"/>
      <c r="D7" s="14"/>
      <c r="E7" s="14"/>
      <c r="F7" s="14"/>
    </row>
    <row r="8" customFormat="false" ht="25.5" hidden="false" customHeight="true" outlineLevel="0" collapsed="false">
      <c r="A8" s="6" t="n">
        <v>3</v>
      </c>
      <c r="B8" s="11" t="s">
        <v>65</v>
      </c>
      <c r="C8" s="12"/>
      <c r="D8" s="12"/>
      <c r="E8" s="12"/>
      <c r="F8" s="12"/>
    </row>
    <row r="9" customFormat="false" ht="25.5" hidden="false" customHeight="true" outlineLevel="0" collapsed="false">
      <c r="A9" s="7" t="n">
        <v>4</v>
      </c>
      <c r="B9" s="13" t="s">
        <v>66</v>
      </c>
      <c r="C9" s="14"/>
      <c r="D9" s="14"/>
      <c r="E9" s="14"/>
      <c r="F9" s="14"/>
    </row>
    <row r="10" customFormat="false" ht="25.5" hidden="false" customHeight="true" outlineLevel="0" collapsed="false">
      <c r="A10" s="6" t="n">
        <v>5</v>
      </c>
      <c r="B10" s="11" t="s">
        <v>67</v>
      </c>
      <c r="C10" s="12"/>
      <c r="D10" s="12"/>
      <c r="E10" s="12"/>
      <c r="F10" s="12"/>
    </row>
    <row r="11" customFormat="false" ht="25.5" hidden="false" customHeight="true" outlineLevel="0" collapsed="false">
      <c r="A11" s="7" t="n">
        <v>6</v>
      </c>
      <c r="B11" s="13" t="s">
        <v>68</v>
      </c>
      <c r="C11" s="14"/>
      <c r="D11" s="14"/>
      <c r="E11" s="14"/>
      <c r="F11" s="14"/>
    </row>
    <row r="12" customFormat="false" ht="25.5" hidden="false" customHeight="true" outlineLevel="0" collapsed="false">
      <c r="A12" s="6" t="n">
        <v>7</v>
      </c>
      <c r="B12" s="11" t="s">
        <v>69</v>
      </c>
      <c r="C12" s="12"/>
      <c r="D12" s="12"/>
      <c r="E12" s="12"/>
      <c r="F12" s="12"/>
    </row>
    <row r="13" customFormat="false" ht="25.5" hidden="false" customHeight="true" outlineLevel="0" collapsed="false">
      <c r="A13" s="7" t="n">
        <v>8</v>
      </c>
      <c r="B13" s="13" t="s">
        <v>70</v>
      </c>
      <c r="C13" s="14"/>
      <c r="D13" s="14"/>
      <c r="E13" s="14"/>
      <c r="F13" s="14"/>
    </row>
    <row r="15" customFormat="false" ht="15" hidden="false" customHeight="false" outlineLevel="0" collapsed="false">
      <c r="B15" s="8" t="s">
        <v>47</v>
      </c>
      <c r="C15" s="8" t="n">
        <f aca="false">8-COUNTIF(C6:C13,"Done")-COUNTIF(C6:C13,"Not applicable")</f>
        <v>8</v>
      </c>
    </row>
  </sheetData>
  <dataValidations count="1">
    <dataValidation allowBlank="true" errorStyle="stop" operator="between" showDropDown="false" showErrorMessage="false" showInputMessage="false" sqref="C6:C13"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17</v>
      </c>
    </row>
    <row r="2" customFormat="false" ht="15" hidden="false" customHeight="false" outlineLevel="0" collapsed="false">
      <c r="A2" s="2" t="s">
        <v>71</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72</v>
      </c>
      <c r="C6" s="12"/>
      <c r="D6" s="12"/>
      <c r="E6" s="12"/>
      <c r="F6" s="12"/>
    </row>
    <row r="7" customFormat="false" ht="25.5" hidden="false" customHeight="true" outlineLevel="0" collapsed="false">
      <c r="A7" s="7" t="n">
        <v>2</v>
      </c>
      <c r="B7" s="13" t="s">
        <v>73</v>
      </c>
      <c r="C7" s="14"/>
      <c r="D7" s="14"/>
      <c r="E7" s="14"/>
      <c r="F7" s="14"/>
    </row>
    <row r="8" customFormat="false" ht="25.5" hidden="false" customHeight="true" outlineLevel="0" collapsed="false">
      <c r="A8" s="6" t="n">
        <v>3</v>
      </c>
      <c r="B8" s="11" t="s">
        <v>74</v>
      </c>
      <c r="C8" s="12"/>
      <c r="D8" s="12"/>
      <c r="E8" s="12"/>
      <c r="F8" s="12"/>
    </row>
    <row r="9" customFormat="false" ht="25.5" hidden="false" customHeight="true" outlineLevel="0" collapsed="false">
      <c r="A9" s="7" t="n">
        <v>4</v>
      </c>
      <c r="B9" s="13" t="s">
        <v>75</v>
      </c>
      <c r="C9" s="14"/>
      <c r="D9" s="14"/>
      <c r="E9" s="14"/>
      <c r="F9" s="14"/>
    </row>
    <row r="10" customFormat="false" ht="25.5" hidden="false" customHeight="true" outlineLevel="0" collapsed="false">
      <c r="A10" s="6" t="n">
        <v>5</v>
      </c>
      <c r="B10" s="11" t="s">
        <v>76</v>
      </c>
      <c r="C10" s="12"/>
      <c r="D10" s="12"/>
      <c r="E10" s="12"/>
      <c r="F10" s="12"/>
    </row>
    <row r="11" customFormat="false" ht="25.5" hidden="false" customHeight="true" outlineLevel="0" collapsed="false">
      <c r="A11" s="7" t="n">
        <v>6</v>
      </c>
      <c r="B11" s="13" t="s">
        <v>77</v>
      </c>
      <c r="C11" s="14"/>
      <c r="D11" s="14"/>
      <c r="E11" s="14"/>
      <c r="F11" s="14"/>
    </row>
    <row r="12" customFormat="false" ht="25.5" hidden="false" customHeight="true" outlineLevel="0" collapsed="false">
      <c r="A12" s="6" t="n">
        <v>7</v>
      </c>
      <c r="B12" s="11" t="s">
        <v>78</v>
      </c>
      <c r="C12" s="12"/>
      <c r="D12" s="12"/>
      <c r="E12" s="12"/>
      <c r="F12" s="12"/>
    </row>
    <row r="13" customFormat="false" ht="25.5" hidden="false" customHeight="true" outlineLevel="0" collapsed="false">
      <c r="A13" s="7" t="n">
        <v>8</v>
      </c>
      <c r="B13" s="13" t="s">
        <v>79</v>
      </c>
      <c r="C13" s="14"/>
      <c r="D13" s="14"/>
      <c r="E13" s="14"/>
      <c r="F13" s="14"/>
    </row>
    <row r="15" customFormat="false" ht="15" hidden="false" customHeight="false" outlineLevel="0" collapsed="false">
      <c r="B15" s="8" t="s">
        <v>47</v>
      </c>
      <c r="C15" s="8" t="n">
        <f aca="false">8-COUNTIF(C6:C13,"Done")-COUNTIF(C6:C13,"Not applicable")</f>
        <v>8</v>
      </c>
    </row>
  </sheetData>
  <dataValidations count="1">
    <dataValidation allowBlank="true" errorStyle="stop" operator="between" showDropDown="false" showErrorMessage="false" showInputMessage="false" sqref="C6:C13"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18</v>
      </c>
    </row>
    <row r="2" customFormat="false" ht="15" hidden="false" customHeight="false" outlineLevel="0" collapsed="false">
      <c r="A2" s="2" t="s">
        <v>80</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81</v>
      </c>
      <c r="C6" s="12"/>
      <c r="D6" s="12"/>
      <c r="E6" s="12"/>
      <c r="F6" s="12"/>
    </row>
    <row r="7" customFormat="false" ht="25.5" hidden="false" customHeight="true" outlineLevel="0" collapsed="false">
      <c r="A7" s="7" t="n">
        <v>2</v>
      </c>
      <c r="B7" s="13" t="s">
        <v>82</v>
      </c>
      <c r="C7" s="14"/>
      <c r="D7" s="14"/>
      <c r="E7" s="14"/>
      <c r="F7" s="14"/>
    </row>
    <row r="8" customFormat="false" ht="25.5" hidden="false" customHeight="true" outlineLevel="0" collapsed="false">
      <c r="A8" s="6" t="n">
        <v>3</v>
      </c>
      <c r="B8" s="11" t="s">
        <v>83</v>
      </c>
      <c r="C8" s="12"/>
      <c r="D8" s="12"/>
      <c r="E8" s="12"/>
      <c r="F8" s="12"/>
    </row>
    <row r="9" customFormat="false" ht="25.5" hidden="false" customHeight="true" outlineLevel="0" collapsed="false">
      <c r="A9" s="7" t="n">
        <v>4</v>
      </c>
      <c r="B9" s="13" t="s">
        <v>84</v>
      </c>
      <c r="C9" s="14"/>
      <c r="D9" s="14"/>
      <c r="E9" s="14"/>
      <c r="F9" s="14"/>
    </row>
    <row r="10" customFormat="false" ht="25.5" hidden="false" customHeight="true" outlineLevel="0" collapsed="false">
      <c r="A10" s="6" t="n">
        <v>5</v>
      </c>
      <c r="B10" s="11" t="s">
        <v>85</v>
      </c>
      <c r="C10" s="12"/>
      <c r="D10" s="12"/>
      <c r="E10" s="12"/>
      <c r="F10" s="12"/>
    </row>
    <row r="11" customFormat="false" ht="25.5" hidden="false" customHeight="true" outlineLevel="0" collapsed="false">
      <c r="A11" s="7" t="n">
        <v>6</v>
      </c>
      <c r="B11" s="13" t="s">
        <v>86</v>
      </c>
      <c r="C11" s="14"/>
      <c r="D11" s="14"/>
      <c r="E11" s="14"/>
      <c r="F11" s="14"/>
    </row>
    <row r="12" customFormat="false" ht="25.5" hidden="false" customHeight="true" outlineLevel="0" collapsed="false">
      <c r="A12" s="6" t="n">
        <v>7</v>
      </c>
      <c r="B12" s="11" t="s">
        <v>87</v>
      </c>
      <c r="C12" s="12"/>
      <c r="D12" s="12"/>
      <c r="E12" s="12"/>
      <c r="F12" s="12"/>
    </row>
    <row r="13" customFormat="false" ht="25.5" hidden="false" customHeight="true" outlineLevel="0" collapsed="false">
      <c r="A13" s="7" t="n">
        <v>8</v>
      </c>
      <c r="B13" s="13" t="s">
        <v>88</v>
      </c>
      <c r="C13" s="14"/>
      <c r="D13" s="14"/>
      <c r="E13" s="14"/>
      <c r="F13" s="14"/>
    </row>
    <row r="14" customFormat="false" ht="25.5" hidden="false" customHeight="true" outlineLevel="0" collapsed="false">
      <c r="A14" s="6" t="n">
        <v>9</v>
      </c>
      <c r="B14" s="11" t="s">
        <v>89</v>
      </c>
      <c r="C14" s="12"/>
      <c r="D14" s="12"/>
      <c r="E14" s="12"/>
      <c r="F14" s="12"/>
    </row>
    <row r="16" customFormat="false" ht="15" hidden="false" customHeight="false" outlineLevel="0" collapsed="false">
      <c r="B16" s="8" t="s">
        <v>47</v>
      </c>
      <c r="C16" s="8" t="n">
        <f aca="false">9-COUNTIF(C6:C14,"Done")-COUNTIF(C6:C14,"Not applicable")</f>
        <v>9</v>
      </c>
    </row>
  </sheetData>
  <dataValidations count="1">
    <dataValidation allowBlank="true" errorStyle="stop" operator="between" showDropDown="false" showErrorMessage="false" showInputMessage="false" sqref="C6:C14"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19</v>
      </c>
    </row>
    <row r="2" customFormat="false" ht="15" hidden="false" customHeight="false" outlineLevel="0" collapsed="false">
      <c r="A2" s="2" t="s">
        <v>90</v>
      </c>
    </row>
    <row r="3" customFormat="false" ht="15" hidden="false" customHeight="false" outlineLevel="0" collapsed="false">
      <c r="A3" s="9" t="s">
        <v>91</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92</v>
      </c>
      <c r="C6" s="12"/>
      <c r="D6" s="12"/>
      <c r="E6" s="12"/>
      <c r="F6" s="12"/>
    </row>
    <row r="7" customFormat="false" ht="25.5" hidden="false" customHeight="true" outlineLevel="0" collapsed="false">
      <c r="A7" s="7" t="n">
        <v>2</v>
      </c>
      <c r="B7" s="13" t="s">
        <v>93</v>
      </c>
      <c r="C7" s="14"/>
      <c r="D7" s="14"/>
      <c r="E7" s="14"/>
      <c r="F7" s="14"/>
    </row>
    <row r="8" customFormat="false" ht="25.5" hidden="false" customHeight="true" outlineLevel="0" collapsed="false">
      <c r="A8" s="6" t="n">
        <v>3</v>
      </c>
      <c r="B8" s="11" t="s">
        <v>94</v>
      </c>
      <c r="C8" s="12"/>
      <c r="D8" s="12"/>
      <c r="E8" s="12"/>
      <c r="F8" s="12"/>
    </row>
    <row r="9" customFormat="false" ht="25.5" hidden="false" customHeight="true" outlineLevel="0" collapsed="false">
      <c r="A9" s="7" t="n">
        <v>4</v>
      </c>
      <c r="B9" s="13" t="s">
        <v>95</v>
      </c>
      <c r="C9" s="14"/>
      <c r="D9" s="14"/>
      <c r="E9" s="14"/>
      <c r="F9" s="14"/>
    </row>
    <row r="10" customFormat="false" ht="25.5" hidden="false" customHeight="true" outlineLevel="0" collapsed="false">
      <c r="A10" s="6" t="n">
        <v>5</v>
      </c>
      <c r="B10" s="11" t="s">
        <v>96</v>
      </c>
      <c r="C10" s="12"/>
      <c r="D10" s="12"/>
      <c r="E10" s="12"/>
      <c r="F10" s="12"/>
    </row>
    <row r="11" customFormat="false" ht="25.5" hidden="false" customHeight="true" outlineLevel="0" collapsed="false">
      <c r="A11" s="7" t="n">
        <v>6</v>
      </c>
      <c r="B11" s="13" t="s">
        <v>97</v>
      </c>
      <c r="C11" s="14"/>
      <c r="D11" s="14"/>
      <c r="E11" s="14"/>
      <c r="F11" s="14"/>
    </row>
    <row r="12" customFormat="false" ht="25.5" hidden="false" customHeight="true" outlineLevel="0" collapsed="false">
      <c r="A12" s="6" t="n">
        <v>7</v>
      </c>
      <c r="B12" s="11" t="s">
        <v>98</v>
      </c>
      <c r="C12" s="12"/>
      <c r="D12" s="12"/>
      <c r="E12" s="12"/>
      <c r="F12" s="12"/>
    </row>
    <row r="13" customFormat="false" ht="25.5" hidden="false" customHeight="true" outlineLevel="0" collapsed="false">
      <c r="A13" s="7" t="n">
        <v>8</v>
      </c>
      <c r="B13" s="13" t="s">
        <v>99</v>
      </c>
      <c r="C13" s="14"/>
      <c r="D13" s="14"/>
      <c r="E13" s="14"/>
      <c r="F13" s="14"/>
    </row>
    <row r="14" customFormat="false" ht="25.5" hidden="false" customHeight="true" outlineLevel="0" collapsed="false">
      <c r="A14" s="6" t="n">
        <v>9</v>
      </c>
      <c r="B14" s="11" t="s">
        <v>100</v>
      </c>
      <c r="C14" s="12"/>
      <c r="D14" s="12"/>
      <c r="E14" s="12"/>
      <c r="F14" s="12"/>
    </row>
    <row r="15" customFormat="false" ht="25.5" hidden="false" customHeight="true" outlineLevel="0" collapsed="false">
      <c r="A15" s="7" t="n">
        <v>10</v>
      </c>
      <c r="B15" s="13" t="s">
        <v>101</v>
      </c>
      <c r="C15" s="14"/>
      <c r="D15" s="14"/>
      <c r="E15" s="14"/>
      <c r="F15" s="14"/>
    </row>
    <row r="17" customFormat="false" ht="15" hidden="false" customHeight="false" outlineLevel="0" collapsed="false">
      <c r="B17" s="8" t="s">
        <v>102</v>
      </c>
      <c r="C17" s="8" t="n">
        <f aca="false">COUNTIF(C6:C15,"Yes")+COUNTIF(C6:C15,"Under review")</f>
        <v>0</v>
      </c>
    </row>
  </sheetData>
  <dataValidations count="1">
    <dataValidation allowBlank="true" errorStyle="stop" operator="between" showDropDown="false" showErrorMessage="false" showInputMessage="false" sqref="C6:C15" type="list">
      <formula1>"No,Yes,Under review,Not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21</v>
      </c>
    </row>
    <row r="2" customFormat="false" ht="15" hidden="false" customHeight="false" outlineLevel="0" collapsed="false">
      <c r="A2" s="2" t="s">
        <v>103</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104</v>
      </c>
      <c r="C6" s="12"/>
      <c r="D6" s="12"/>
      <c r="E6" s="12"/>
      <c r="F6" s="12"/>
    </row>
    <row r="7" customFormat="false" ht="25.5" hidden="false" customHeight="true" outlineLevel="0" collapsed="false">
      <c r="A7" s="7" t="n">
        <v>2</v>
      </c>
      <c r="B7" s="13" t="s">
        <v>105</v>
      </c>
      <c r="C7" s="14"/>
      <c r="D7" s="14"/>
      <c r="E7" s="14"/>
      <c r="F7" s="14"/>
    </row>
    <row r="8" customFormat="false" ht="25.5" hidden="false" customHeight="true" outlineLevel="0" collapsed="false">
      <c r="A8" s="6" t="n">
        <v>3</v>
      </c>
      <c r="B8" s="11" t="s">
        <v>106</v>
      </c>
      <c r="C8" s="12"/>
      <c r="D8" s="12"/>
      <c r="E8" s="12"/>
      <c r="F8" s="12"/>
    </row>
    <row r="9" customFormat="false" ht="25.5" hidden="false" customHeight="true" outlineLevel="0" collapsed="false">
      <c r="A9" s="7" t="n">
        <v>4</v>
      </c>
      <c r="B9" s="13" t="s">
        <v>107</v>
      </c>
      <c r="C9" s="14"/>
      <c r="D9" s="14"/>
      <c r="E9" s="14"/>
      <c r="F9" s="14"/>
    </row>
    <row r="10" customFormat="false" ht="25.5" hidden="false" customHeight="true" outlineLevel="0" collapsed="false">
      <c r="A10" s="6" t="n">
        <v>5</v>
      </c>
      <c r="B10" s="11" t="s">
        <v>108</v>
      </c>
      <c r="C10" s="12"/>
      <c r="D10" s="12"/>
      <c r="E10" s="12"/>
      <c r="F10" s="12"/>
    </row>
    <row r="11" customFormat="false" ht="25.5" hidden="false" customHeight="true" outlineLevel="0" collapsed="false">
      <c r="A11" s="7" t="n">
        <v>6</v>
      </c>
      <c r="B11" s="13" t="s">
        <v>109</v>
      </c>
      <c r="C11" s="14"/>
      <c r="D11" s="14"/>
      <c r="E11" s="14"/>
      <c r="F11" s="14"/>
    </row>
    <row r="12" customFormat="false" ht="25.5" hidden="false" customHeight="true" outlineLevel="0" collapsed="false">
      <c r="A12" s="6" t="n">
        <v>7</v>
      </c>
      <c r="B12" s="11" t="s">
        <v>110</v>
      </c>
      <c r="C12" s="12"/>
      <c r="D12" s="12"/>
      <c r="E12" s="12"/>
      <c r="F12" s="12"/>
    </row>
    <row r="13" customFormat="false" ht="25.5" hidden="false" customHeight="true" outlineLevel="0" collapsed="false">
      <c r="A13" s="7" t="n">
        <v>8</v>
      </c>
      <c r="B13" s="13" t="s">
        <v>111</v>
      </c>
      <c r="C13" s="14"/>
      <c r="D13" s="14"/>
      <c r="E13" s="14"/>
      <c r="F13" s="14"/>
    </row>
    <row r="14" customFormat="false" ht="25.5" hidden="false" customHeight="true" outlineLevel="0" collapsed="false">
      <c r="A14" s="6" t="n">
        <v>9</v>
      </c>
      <c r="B14" s="11" t="s">
        <v>112</v>
      </c>
      <c r="C14" s="12"/>
      <c r="D14" s="12"/>
      <c r="E14" s="12"/>
      <c r="F14" s="12"/>
    </row>
    <row r="15" customFormat="false" ht="25.5" hidden="false" customHeight="true" outlineLevel="0" collapsed="false">
      <c r="A15" s="7" t="n">
        <v>10</v>
      </c>
      <c r="B15" s="13" t="s">
        <v>113</v>
      </c>
      <c r="C15" s="14"/>
      <c r="D15" s="14"/>
      <c r="E15" s="14"/>
      <c r="F15" s="14"/>
    </row>
    <row r="17" customFormat="false" ht="15" hidden="false" customHeight="false" outlineLevel="0" collapsed="false">
      <c r="B17" s="8" t="s">
        <v>47</v>
      </c>
      <c r="C17" s="8" t="n">
        <f aca="false">10-COUNTIF(C6:C15,"Done")-COUNTIF(C6:C15,"Not applicable")</f>
        <v>10</v>
      </c>
    </row>
  </sheetData>
  <dataValidations count="1">
    <dataValidation allowBlank="true" errorStyle="stop" operator="between" showDropDown="false" showErrorMessage="false" showInputMessage="false" sqref="C6:C15"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68"/>
    <col collapsed="false" customWidth="true" hidden="false" outlineLevel="0" max="3" min="3" style="0" width="16"/>
    <col collapsed="false" customWidth="true" hidden="false" outlineLevel="0" max="4" min="4" style="0" width="18"/>
    <col collapsed="false" customWidth="true" hidden="false" outlineLevel="0" max="5" min="5" style="0" width="12"/>
    <col collapsed="false" customWidth="true" hidden="false" outlineLevel="0" max="6" min="6" style="0" width="46"/>
  </cols>
  <sheetData>
    <row r="1" customFormat="false" ht="19.7" hidden="false" customHeight="false" outlineLevel="0" collapsed="false">
      <c r="A1" s="1" t="s">
        <v>22</v>
      </c>
    </row>
    <row r="2" customFormat="false" ht="15" hidden="false" customHeight="false" outlineLevel="0" collapsed="false">
      <c r="A2" s="2" t="s">
        <v>114</v>
      </c>
    </row>
    <row r="3" customFormat="false" ht="15" hidden="false" customHeight="false" outlineLevel="0" collapsed="false">
      <c r="A3" s="9" t="s">
        <v>28</v>
      </c>
    </row>
    <row r="5" customFormat="false" ht="24" hidden="false" customHeight="true" outlineLevel="0" collapsed="false">
      <c r="A5" s="10" t="s">
        <v>29</v>
      </c>
      <c r="B5" s="10" t="s">
        <v>30</v>
      </c>
      <c r="C5" s="10" t="s">
        <v>31</v>
      </c>
      <c r="D5" s="10" t="s">
        <v>32</v>
      </c>
      <c r="E5" s="10" t="s">
        <v>33</v>
      </c>
      <c r="F5" s="10" t="s">
        <v>34</v>
      </c>
    </row>
    <row r="6" customFormat="false" ht="25.5" hidden="false" customHeight="true" outlineLevel="0" collapsed="false">
      <c r="A6" s="6" t="n">
        <v>1</v>
      </c>
      <c r="B6" s="11" t="s">
        <v>115</v>
      </c>
      <c r="C6" s="12"/>
      <c r="D6" s="12"/>
      <c r="E6" s="12"/>
      <c r="F6" s="12"/>
    </row>
    <row r="7" customFormat="false" ht="25.5" hidden="false" customHeight="true" outlineLevel="0" collapsed="false">
      <c r="A7" s="7" t="n">
        <v>2</v>
      </c>
      <c r="B7" s="13" t="s">
        <v>116</v>
      </c>
      <c r="C7" s="14"/>
      <c r="D7" s="14"/>
      <c r="E7" s="14"/>
      <c r="F7" s="14"/>
    </row>
    <row r="8" customFormat="false" ht="25.5" hidden="false" customHeight="true" outlineLevel="0" collapsed="false">
      <c r="A8" s="6" t="n">
        <v>3</v>
      </c>
      <c r="B8" s="11" t="s">
        <v>117</v>
      </c>
      <c r="C8" s="12"/>
      <c r="D8" s="12"/>
      <c r="E8" s="12"/>
      <c r="F8" s="12"/>
    </row>
    <row r="9" customFormat="false" ht="25.5" hidden="false" customHeight="true" outlineLevel="0" collapsed="false">
      <c r="A9" s="7" t="n">
        <v>4</v>
      </c>
      <c r="B9" s="13" t="s">
        <v>118</v>
      </c>
      <c r="C9" s="14"/>
      <c r="D9" s="14"/>
      <c r="E9" s="14"/>
      <c r="F9" s="14"/>
    </row>
    <row r="10" customFormat="false" ht="25.5" hidden="false" customHeight="true" outlineLevel="0" collapsed="false">
      <c r="A10" s="6" t="n">
        <v>5</v>
      </c>
      <c r="B10" s="11" t="s">
        <v>119</v>
      </c>
      <c r="C10" s="12"/>
      <c r="D10" s="12"/>
      <c r="E10" s="12"/>
      <c r="F10" s="12"/>
    </row>
    <row r="11" customFormat="false" ht="25.5" hidden="false" customHeight="true" outlineLevel="0" collapsed="false">
      <c r="A11" s="7" t="n">
        <v>6</v>
      </c>
      <c r="B11" s="13" t="s">
        <v>120</v>
      </c>
      <c r="C11" s="14"/>
      <c r="D11" s="14"/>
      <c r="E11" s="14"/>
      <c r="F11" s="14"/>
    </row>
    <row r="12" customFormat="false" ht="25.5" hidden="false" customHeight="true" outlineLevel="0" collapsed="false">
      <c r="A12" s="6" t="n">
        <v>7</v>
      </c>
      <c r="B12" s="11" t="s">
        <v>121</v>
      </c>
      <c r="C12" s="12"/>
      <c r="D12" s="12"/>
      <c r="E12" s="12"/>
      <c r="F12" s="12"/>
    </row>
    <row r="13" customFormat="false" ht="25.5" hidden="false" customHeight="true" outlineLevel="0" collapsed="false">
      <c r="A13" s="7" t="n">
        <v>8</v>
      </c>
      <c r="B13" s="13" t="s">
        <v>122</v>
      </c>
      <c r="C13" s="14"/>
      <c r="D13" s="14"/>
      <c r="E13" s="14"/>
      <c r="F13" s="14"/>
    </row>
    <row r="15" customFormat="false" ht="15" hidden="false" customHeight="false" outlineLevel="0" collapsed="false">
      <c r="B15" s="8" t="s">
        <v>47</v>
      </c>
      <c r="C15" s="8" t="n">
        <f aca="false">8-COUNTIF(C6:C13,"Done")-COUNTIF(C6:C13,"Not applicable")</f>
        <v>8</v>
      </c>
    </row>
  </sheetData>
  <dataValidations count="1">
    <dataValidation allowBlank="true" errorStyle="stop" operator="between" showDropDown="false" showErrorMessage="false" showInputMessage="false" sqref="C6:C13" type="list">
      <formula1>"Done,Not done,In progress,Not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2026-09-03T17:01:53Z</dcterms:created>
  <dc:creator>openpyxl</dc:creator>
  <dc:description/>
  <dc:language>en-US</dc:language>
  <cp:lastModifiedBy/>
  <dcterms:modified xsi:type="dcterms:W3CDTF">2026-09-03T17:01:53Z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